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esifs1\ESI12Share\Education\05 Policy &amp; Procedure\2019\Prince William\"/>
    </mc:Choice>
  </mc:AlternateContent>
  <xr:revisionPtr revIDLastSave="0" documentId="8_{D0C74B8C-3C00-4F3E-8F4E-6A2513046169}" xr6:coauthVersionLast="44" xr6:coauthVersionMax="44" xr10:uidLastSave="{00000000-0000-0000-0000-000000000000}"/>
  <bookViews>
    <workbookView xWindow="-120" yWindow="-120" windowWidth="24510" windowHeight="15990" xr2:uid="{00000000-000D-0000-FFFF-FFFF00000000}"/>
  </bookViews>
  <sheets>
    <sheet name="PWC P&amp;P 2019" sheetId="1" r:id="rId1"/>
    <sheet name="Sheet2" sheetId="2" r:id="rId2"/>
    <sheet name="Sheet3" sheetId="3" r:id="rId3"/>
  </sheets>
  <definedNames>
    <definedName name="_GoBack" localSheetId="0">'PWC P&amp;P 2019'!#REF!</definedName>
    <definedName name="_xlnm.Print_Area" localSheetId="0">'PWC P&amp;P 2019'!$A$1:$H$60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6" i="1" l="1"/>
  <c r="G53" i="1"/>
  <c r="G44" i="1"/>
  <c r="G38" i="1"/>
  <c r="G35" i="1"/>
  <c r="G32" i="1"/>
  <c r="G29" i="1"/>
  <c r="G26" i="1"/>
  <c r="G23" i="1"/>
  <c r="G41" i="1" l="1"/>
  <c r="G47" i="1"/>
  <c r="G50" i="1"/>
  <c r="G60" i="1" l="1"/>
  <c r="H60" i="1"/>
  <c r="E59" i="1" l="1"/>
  <c r="C21" i="1" s="1"/>
</calcChain>
</file>

<file path=xl/sharedStrings.xml><?xml version="1.0" encoding="utf-8"?>
<sst xmlns="http://schemas.openxmlformats.org/spreadsheetml/2006/main" count="57" uniqueCount="56">
  <si>
    <t>A</t>
  </si>
  <si>
    <t>A thru E</t>
  </si>
  <si>
    <t>Numbers</t>
  </si>
  <si>
    <t>B</t>
  </si>
  <si>
    <t>C</t>
  </si>
  <si>
    <t>D</t>
  </si>
  <si>
    <t>E</t>
  </si>
  <si>
    <t>Text</t>
  </si>
  <si>
    <t>Cat</t>
  </si>
  <si>
    <t>Dog</t>
  </si>
  <si>
    <t>Owl</t>
  </si>
  <si>
    <t>Slimy Thing</t>
  </si>
  <si>
    <t>Send Quiz</t>
  </si>
  <si>
    <t>Name:</t>
  </si>
  <si>
    <t>Organization:</t>
  </si>
  <si>
    <t>Email:</t>
  </si>
  <si>
    <t>True/False</t>
  </si>
  <si>
    <t>T</t>
  </si>
  <si>
    <t>F</t>
  </si>
  <si>
    <t>Chantilly, VA 20151</t>
  </si>
  <si>
    <t>(703) 263-2232</t>
  </si>
  <si>
    <t>Engineers and Surveyors Institute</t>
  </si>
  <si>
    <t>Phone:</t>
  </si>
  <si>
    <t>Step 3:  To send your completed assessment to ESI:</t>
  </si>
  <si>
    <t>1. Save the spreadsheet to your computer desktop with your answers filled in</t>
  </si>
  <si>
    <t>Test Score:</t>
  </si>
  <si>
    <t>Test Score</t>
  </si>
  <si>
    <t>Step 1:  Enter your name, phone number, organization and email address below on the gray shaded lines.</t>
  </si>
  <si>
    <t>Step 2:  Select your answer from the drop down list after clicking on the gray cell, then the arrow to the right of it.</t>
  </si>
  <si>
    <t>4795 Meadow Wood Lane, Suite 115 East</t>
  </si>
  <si>
    <t xml:space="preserve">2. Click on Send Quiz at the top of this worksheet (which will generate an email message) or open your own new email message to: ebroughton@esinova.org                                                                                     </t>
  </si>
  <si>
    <t>3. Attach the saved spreadsheet to the email and send the email with the subject line: P631-19 PWC Quiz</t>
  </si>
  <si>
    <r>
      <t xml:space="preserve">You have completed the online version of P631-19, Prince William County Policy &amp; Procedure Update Class.  To complete the course and receive credit, you must now </t>
    </r>
    <r>
      <rPr>
        <u/>
        <sz val="11"/>
        <rFont val="Times New Roman"/>
        <family val="1"/>
      </rPr>
      <t>successfully</t>
    </r>
    <r>
      <rPr>
        <sz val="11"/>
        <rFont val="Times New Roman"/>
        <family val="1"/>
      </rPr>
      <t xml:space="preserve"> complete the assessment, which means answering at least 8 out of 12 questions correctly.  The acceptable answer set for each question is provided by clicking first on the gray shaded cell to the right of the question, and then on the small arrow to the right of the cell.  You will need to email your completed quiz to ESI to receive credit for this class.  Instructions for doing this are below.</t>
    </r>
  </si>
  <si>
    <t>Recent amendments by the County to provisions pertaining to Signs were made to address federal regulations involving:</t>
  </si>
  <si>
    <t xml:space="preserve">A. 	Size of the sign
B. 	Color of the sign
C. Content of the sign
D. Height of the sign
</t>
  </si>
  <si>
    <t xml:space="preserve">A. 	Maintenance
B. 	Security
C. Sight Lines
D. Plant types
</t>
  </si>
  <si>
    <t>One of the changes to the definition of final stabilization under the 2019 Construction General Permit requires that “Permanent vegetation shall not be considered established until…”</t>
  </si>
  <si>
    <t>Under the 2019 Construction General Permit “Inspections shall be conducted … no later than ____ hours following a measurable storm event.”</t>
  </si>
  <si>
    <t xml:space="preserve">A. 	12 hours
B. 	24 hours
C. 	48 hours
D. 	96 hours
</t>
  </si>
  <si>
    <t>Pertaining to GIS Addressing, who provides the County-assigned addressees to the Architect?</t>
  </si>
  <si>
    <t xml:space="preserve">A. 	The County reviewer
B. 	The homeowner or real estate agent
C. 	The building contractor
D. 	The engineer or developer
</t>
  </si>
  <si>
    <t>How long can a proposed street name be requested to be held by the County?</t>
  </si>
  <si>
    <t xml:space="preserve">A. 	24 hours
B. 	7 days
C. 	24 months
D. 	7 years
</t>
  </si>
  <si>
    <t>What is the average turn-around of Site Plan reviews by the Fire Marshal’s office?</t>
  </si>
  <si>
    <t xml:space="preserve">A. 	1-2 days
B. 	3-5 days
C. 	5-7 days
D. 	8-10 days
</t>
  </si>
  <si>
    <t>Which one of the following is NOT one of the top three issues that the Fire Marshal’s Office commonly runs across in there plan review?</t>
  </si>
  <si>
    <t xml:space="preserve">A. 	Water Supply/Fire Flow
B. 	Underground Fire Lines
C. 	FD Emergency Access 
D. 	Hydrant spacing
</t>
  </si>
  <si>
    <t xml:space="preserve">A. 	Spring growth season
B. 	The homeowner has signed a statement
C. 	A ground cover is achieved that is uniform
D. 	Required tree plantings are in place
</t>
  </si>
  <si>
    <t xml:space="preserve">A. 	Plan
B. 	Easement
C. 	Permit
D. 	Allowance
</t>
  </si>
  <si>
    <t>Which is NOT a feature of the Service Authority Information Sheet?</t>
  </si>
  <si>
    <t xml:space="preserve">A. 	Available in Excel format
B. 	Automatic calculations based on user inputs
C. 	Enables users access to information that typically required a separate inquiry
D. 	An Inspector Log
</t>
  </si>
  <si>
    <r>
      <t xml:space="preserve">Which of the following was </t>
    </r>
    <r>
      <rPr>
        <b/>
        <u/>
        <sz val="11"/>
        <color theme="1"/>
        <rFont val="Times New Roman"/>
        <family val="1"/>
      </rPr>
      <t>not</t>
    </r>
    <r>
      <rPr>
        <b/>
        <sz val="11"/>
        <color theme="1"/>
        <rFont val="Times New Roman"/>
        <family val="1"/>
      </rPr>
      <t xml:space="preserve"> an issue addressed by recent amendments cemetery provisions?</t>
    </r>
  </si>
  <si>
    <t>According to the Prince William Service Authority, “Residents and HOA’s are often unaware that there is an existing ______ for a water and/or sewer connection.”</t>
  </si>
  <si>
    <t>Requests to change the Architectural Style are considered to be a minor change to the zoning provisions.</t>
  </si>
  <si>
    <t xml:space="preserve">True or False: </t>
  </si>
  <si>
    <t>Section 650.3 of the Code requires read frontage improvements before occupancy permits are issued for any structure, not just dwelling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</si>
</sst>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name val="Times New Roman"/>
      <family val="1"/>
    </font>
    <font>
      <b/>
      <sz val="11"/>
      <name val="Times New Roman"/>
      <family val="1"/>
    </font>
    <font>
      <i/>
      <sz val="11"/>
      <name val="Times New Roman"/>
      <family val="1"/>
    </font>
    <font>
      <u/>
      <sz val="11"/>
      <name val="Times New Roman"/>
      <family val="1"/>
    </font>
    <font>
      <u/>
      <sz val="11"/>
      <color theme="10"/>
      <name val="Calibri"/>
      <family val="2"/>
    </font>
    <font>
      <sz val="11"/>
      <color theme="0"/>
      <name val="Times New Roman"/>
      <family val="1"/>
    </font>
    <font>
      <u/>
      <sz val="11"/>
      <color theme="0"/>
      <name val="Times New Roman"/>
      <family val="1"/>
    </font>
    <font>
      <b/>
      <sz val="11"/>
      <color theme="1"/>
      <name val="Times New Roman"/>
      <family val="1"/>
    </font>
    <font>
      <b/>
      <u/>
      <sz val="11"/>
      <color theme="1"/>
      <name val="Times New Roman"/>
      <family val="1"/>
    </font>
    <font>
      <sz val="11"/>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0">
    <xf numFmtId="0" fontId="0" fillId="0" borderId="0" xfId="0"/>
    <xf numFmtId="0" fontId="1"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protection locked="0"/>
    </xf>
    <xf numFmtId="0" fontId="2" fillId="2" borderId="0" xfId="0" applyFont="1" applyFill="1" applyAlignment="1" applyProtection="1">
      <alignment horizontal="left" vertical="top"/>
    </xf>
    <xf numFmtId="0" fontId="2" fillId="2" borderId="0" xfId="0" applyFont="1" applyFill="1" applyAlignment="1" applyProtection="1">
      <alignment horizontal="center" vertical="top" wrapText="1"/>
    </xf>
    <xf numFmtId="0" fontId="1" fillId="2" borderId="0" xfId="0" applyFont="1" applyFill="1" applyAlignment="1" applyProtection="1">
      <alignment horizontal="left" vertical="top"/>
    </xf>
    <xf numFmtId="0" fontId="6" fillId="2" borderId="0" xfId="0" applyFont="1" applyFill="1" applyAlignment="1" applyProtection="1">
      <alignment horizontal="left" vertical="top"/>
    </xf>
    <xf numFmtId="0" fontId="7" fillId="2" borderId="0" xfId="0" applyFont="1" applyFill="1" applyAlignment="1" applyProtection="1">
      <alignment horizontal="left" vertical="top"/>
    </xf>
    <xf numFmtId="0" fontId="1" fillId="2" borderId="0" xfId="0" applyFont="1" applyFill="1" applyAlignment="1" applyProtection="1">
      <alignment horizontal="center" vertical="top" wrapText="1"/>
    </xf>
    <xf numFmtId="0" fontId="1" fillId="2" borderId="0" xfId="0" applyFont="1" applyFill="1" applyAlignment="1" applyProtection="1">
      <alignment horizontal="left" vertical="top" wrapText="1"/>
    </xf>
    <xf numFmtId="0" fontId="2" fillId="2" borderId="0" xfId="0" applyNumberFormat="1" applyFont="1" applyFill="1" applyAlignment="1" applyProtection="1">
      <alignment horizontal="left" vertical="top" wrapText="1"/>
    </xf>
    <xf numFmtId="0" fontId="1"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xf>
    <xf numFmtId="0" fontId="2" fillId="0" borderId="0" xfId="0" applyFont="1" applyAlignment="1" applyProtection="1">
      <alignment horizontal="left" vertical="top" wrapText="1"/>
    </xf>
    <xf numFmtId="0" fontId="2" fillId="4" borderId="0" xfId="0" applyFont="1" applyFill="1" applyAlignment="1" applyProtection="1">
      <alignment horizontal="left" vertical="top"/>
    </xf>
    <xf numFmtId="0" fontId="2" fillId="4" borderId="0" xfId="0" applyFont="1" applyFill="1" applyAlignment="1" applyProtection="1">
      <alignment horizontal="left" vertical="top" wrapText="1"/>
    </xf>
    <xf numFmtId="0" fontId="1" fillId="4" borderId="0" xfId="0" applyFont="1" applyFill="1" applyAlignment="1" applyProtection="1">
      <alignment horizontal="left" vertical="top"/>
    </xf>
    <xf numFmtId="0" fontId="6" fillId="4" borderId="0" xfId="0" applyFont="1" applyFill="1" applyAlignment="1" applyProtection="1">
      <alignment horizontal="left" vertical="top"/>
    </xf>
    <xf numFmtId="0" fontId="2" fillId="0" borderId="0" xfId="0" applyFont="1" applyFill="1" applyAlignment="1" applyProtection="1">
      <alignment horizontal="left" vertical="top"/>
    </xf>
    <xf numFmtId="0" fontId="1"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 fillId="0" borderId="0" xfId="0" applyFont="1" applyFill="1" applyAlignment="1" applyProtection="1">
      <alignment horizontal="left" vertical="top" wrapText="1"/>
    </xf>
    <xf numFmtId="0" fontId="3" fillId="2" borderId="0" xfId="0" applyFont="1" applyFill="1" applyAlignment="1" applyProtection="1">
      <alignment horizontal="left" vertical="top" wrapText="1"/>
    </xf>
    <xf numFmtId="0" fontId="2" fillId="2" borderId="0" xfId="0" applyFont="1" applyFill="1" applyAlignment="1" applyProtection="1">
      <alignment horizontal="left" vertical="top" wrapText="1"/>
    </xf>
    <xf numFmtId="0" fontId="8" fillId="0" borderId="0" xfId="0" applyFont="1" applyAlignment="1">
      <alignment vertical="top" wrapText="1"/>
    </xf>
    <xf numFmtId="0" fontId="10" fillId="2" borderId="0" xfId="0" applyFont="1" applyFill="1" applyAlignment="1" applyProtection="1">
      <alignment horizontal="left" vertical="top"/>
    </xf>
    <xf numFmtId="0" fontId="10" fillId="4" borderId="0" xfId="0" applyFont="1" applyFill="1" applyAlignment="1" applyProtection="1">
      <alignment horizontal="left" vertical="top"/>
    </xf>
    <xf numFmtId="0" fontId="8" fillId="0" borderId="0" xfId="0" applyFont="1" applyAlignment="1">
      <alignment vertical="top"/>
    </xf>
    <xf numFmtId="0" fontId="2" fillId="2" borderId="0" xfId="0" applyFont="1" applyFill="1" applyAlignment="1" applyProtection="1">
      <alignment horizontal="left" vertical="top" wrapText="1"/>
    </xf>
    <xf numFmtId="0" fontId="5" fillId="0" borderId="0" xfId="1" applyAlignment="1" applyProtection="1">
      <alignment horizontal="left" vertical="top"/>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2</xdr:col>
      <xdr:colOff>304800</xdr:colOff>
      <xdr:row>6</xdr:row>
      <xdr:rowOff>19050</xdr:rowOff>
    </xdr:to>
    <xdr:pic>
      <xdr:nvPicPr>
        <xdr:cNvPr id="1036" name="Picture 2" descr="ESILogo1.jpg">
          <a:extLst>
            <a:ext uri="{FF2B5EF4-FFF2-40B4-BE49-F238E27FC236}">
              <a16:creationId xmlns:a16="http://schemas.microsoft.com/office/drawing/2014/main" id="{47AB6C7B-4E33-4ECF-B51D-B6FCF7AEF6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11334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broughton@esinova.org?subject=P631-19%20PWC%20Quiz" TargetMode="External"/><Relationship Id="rId1" Type="http://schemas.openxmlformats.org/officeDocument/2006/relationships/hyperlink" Target="mailto:ebroughton@esinova.org?subject=P631-18%20PWC%20Qui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5"/>
  <sheetViews>
    <sheetView showGridLines="0" tabSelected="1" topLeftCell="A48" workbookViewId="0">
      <selection activeCell="E56" sqref="E56"/>
    </sheetView>
  </sheetViews>
  <sheetFormatPr defaultRowHeight="15" x14ac:dyDescent="0.25"/>
  <cols>
    <col min="1" max="1" width="7.42578125" style="3" customWidth="1"/>
    <col min="2" max="2" width="6.140625" style="3" customWidth="1"/>
    <col min="3" max="3" width="71.42578125" style="9" customWidth="1"/>
    <col min="4" max="4" width="3.5703125" style="5" customWidth="1"/>
    <col min="5" max="5" width="10" style="5" customWidth="1"/>
    <col min="6" max="6" width="1.42578125" style="5" customWidth="1"/>
    <col min="7" max="7" width="9.140625" style="6"/>
    <col min="8" max="8" width="9.140625" style="25"/>
    <col min="9" max="16384" width="9.140625" style="5"/>
  </cols>
  <sheetData>
    <row r="1" spans="1:13" x14ac:dyDescent="0.25">
      <c r="C1" s="4" t="s">
        <v>21</v>
      </c>
      <c r="D1" s="29" t="s">
        <v>12</v>
      </c>
      <c r="E1" s="29"/>
      <c r="J1" s="7" t="s">
        <v>1</v>
      </c>
      <c r="K1" s="7" t="s">
        <v>2</v>
      </c>
      <c r="L1" s="7" t="s">
        <v>7</v>
      </c>
      <c r="M1" s="7" t="s">
        <v>16</v>
      </c>
    </row>
    <row r="2" spans="1:13" x14ac:dyDescent="0.25">
      <c r="C2" s="8" t="s">
        <v>29</v>
      </c>
      <c r="J2" s="6" t="s">
        <v>0</v>
      </c>
      <c r="K2" s="6"/>
      <c r="L2" s="6" t="s">
        <v>8</v>
      </c>
      <c r="M2" s="6" t="s">
        <v>17</v>
      </c>
    </row>
    <row r="3" spans="1:13" x14ac:dyDescent="0.25">
      <c r="C3" s="8" t="s">
        <v>19</v>
      </c>
      <c r="J3" s="6" t="s">
        <v>3</v>
      </c>
      <c r="K3" s="6"/>
      <c r="L3" s="6" t="s">
        <v>9</v>
      </c>
      <c r="M3" s="6" t="s">
        <v>18</v>
      </c>
    </row>
    <row r="4" spans="1:13" x14ac:dyDescent="0.25">
      <c r="C4" s="8" t="s">
        <v>20</v>
      </c>
      <c r="J4" s="6" t="s">
        <v>4</v>
      </c>
      <c r="K4" s="6"/>
      <c r="L4" s="6" t="s">
        <v>10</v>
      </c>
      <c r="M4" s="6"/>
    </row>
    <row r="5" spans="1:13" x14ac:dyDescent="0.25">
      <c r="J5" s="6" t="s">
        <v>5</v>
      </c>
      <c r="K5" s="6"/>
      <c r="L5" s="6" t="s">
        <v>11</v>
      </c>
      <c r="M5" s="6"/>
    </row>
    <row r="6" spans="1:13" x14ac:dyDescent="0.25">
      <c r="J6" s="6" t="s">
        <v>6</v>
      </c>
      <c r="K6" s="6"/>
      <c r="L6" s="6"/>
      <c r="M6" s="6"/>
    </row>
    <row r="7" spans="1:13" ht="105" customHeight="1" x14ac:dyDescent="0.25">
      <c r="C7" s="9" t="s">
        <v>32</v>
      </c>
    </row>
    <row r="8" spans="1:13" ht="11.25" customHeight="1" x14ac:dyDescent="0.25"/>
    <row r="9" spans="1:13" ht="36.75" customHeight="1" x14ac:dyDescent="0.25">
      <c r="C9" s="23" t="s">
        <v>27</v>
      </c>
    </row>
    <row r="10" spans="1:13" ht="37.5" customHeight="1" x14ac:dyDescent="0.25">
      <c r="C10" s="23" t="s">
        <v>28</v>
      </c>
    </row>
    <row r="11" spans="1:13" ht="18" customHeight="1" x14ac:dyDescent="0.25">
      <c r="C11" s="23" t="s">
        <v>23</v>
      </c>
    </row>
    <row r="12" spans="1:13" ht="30.75" customHeight="1" x14ac:dyDescent="0.25">
      <c r="C12" s="23" t="s">
        <v>24</v>
      </c>
    </row>
    <row r="13" spans="1:13" ht="45" customHeight="1" x14ac:dyDescent="0.25">
      <c r="C13" s="10" t="s">
        <v>30</v>
      </c>
    </row>
    <row r="14" spans="1:13" ht="33.75" customHeight="1" x14ac:dyDescent="0.25">
      <c r="C14" s="10" t="s">
        <v>31</v>
      </c>
    </row>
    <row r="16" spans="1:13" x14ac:dyDescent="0.25">
      <c r="A16" s="23" t="s">
        <v>13</v>
      </c>
      <c r="B16" s="23"/>
      <c r="C16" s="1"/>
      <c r="D16" s="9"/>
    </row>
    <row r="17" spans="1:7" ht="15.75" customHeight="1" x14ac:dyDescent="0.25">
      <c r="A17" s="23" t="s">
        <v>22</v>
      </c>
      <c r="B17" s="23"/>
      <c r="C17" s="1"/>
      <c r="D17" s="9"/>
    </row>
    <row r="18" spans="1:7" x14ac:dyDescent="0.25">
      <c r="A18" s="3" t="s">
        <v>14</v>
      </c>
      <c r="C18" s="1"/>
      <c r="D18" s="9"/>
    </row>
    <row r="19" spans="1:7" x14ac:dyDescent="0.25">
      <c r="A19" s="23" t="s">
        <v>15</v>
      </c>
      <c r="B19" s="23"/>
      <c r="C19" s="1"/>
      <c r="D19" s="9"/>
    </row>
    <row r="20" spans="1:7" ht="11.25" customHeight="1" x14ac:dyDescent="0.25">
      <c r="A20" s="23"/>
      <c r="B20" s="23"/>
      <c r="C20" s="11"/>
      <c r="D20" s="9"/>
    </row>
    <row r="21" spans="1:7" x14ac:dyDescent="0.25">
      <c r="A21" s="28" t="s">
        <v>25</v>
      </c>
      <c r="B21" s="28"/>
      <c r="C21" s="5" t="str">
        <f>E59</f>
        <v>Fail</v>
      </c>
      <c r="D21" s="9"/>
    </row>
    <row r="22" spans="1:7" ht="11.25" customHeight="1" x14ac:dyDescent="0.25">
      <c r="E22" s="12"/>
      <c r="G22" s="7"/>
    </row>
    <row r="23" spans="1:7" ht="30" customHeight="1" x14ac:dyDescent="0.25">
      <c r="A23" s="5"/>
      <c r="B23" s="3">
        <v>1</v>
      </c>
      <c r="C23" s="24" t="s">
        <v>33</v>
      </c>
      <c r="E23" s="2"/>
      <c r="G23" s="6" t="str">
        <f>IF(E23="C","Correct","Incorrect")</f>
        <v>Incorrect</v>
      </c>
    </row>
    <row r="24" spans="1:7" ht="60" customHeight="1" x14ac:dyDescent="0.25">
      <c r="C24" s="13" t="s">
        <v>34</v>
      </c>
    </row>
    <row r="25" spans="1:7" ht="11.25" customHeight="1" x14ac:dyDescent="0.25">
      <c r="C25" s="13"/>
    </row>
    <row r="26" spans="1:7" ht="30" customHeight="1" x14ac:dyDescent="0.25">
      <c r="B26" s="3">
        <v>2</v>
      </c>
      <c r="C26" s="24" t="s">
        <v>51</v>
      </c>
      <c r="E26" s="2"/>
      <c r="G26" s="6" t="str">
        <f>IF(E26="A","Correct","Incorrect")</f>
        <v>Incorrect</v>
      </c>
    </row>
    <row r="27" spans="1:7" ht="60" customHeight="1" x14ac:dyDescent="0.25">
      <c r="A27" s="5"/>
      <c r="C27" s="13" t="s">
        <v>35</v>
      </c>
    </row>
    <row r="28" spans="1:7" ht="11.25" customHeight="1" x14ac:dyDescent="0.25">
      <c r="A28" s="5"/>
      <c r="C28" s="23"/>
    </row>
    <row r="29" spans="1:7" ht="15" customHeight="1" x14ac:dyDescent="0.25">
      <c r="A29" s="5"/>
      <c r="B29" s="3">
        <v>3</v>
      </c>
      <c r="C29" s="24" t="s">
        <v>54</v>
      </c>
      <c r="E29" s="2"/>
      <c r="G29" s="6" t="str">
        <f>IF(E29="T","Correct","Incorrect")</f>
        <v>Incorrect</v>
      </c>
    </row>
    <row r="30" spans="1:7" ht="30" customHeight="1" x14ac:dyDescent="0.25">
      <c r="A30" s="5"/>
      <c r="C30" s="13" t="s">
        <v>53</v>
      </c>
    </row>
    <row r="31" spans="1:7" ht="11.25" customHeight="1" x14ac:dyDescent="0.25">
      <c r="A31" s="5"/>
      <c r="C31" s="23"/>
    </row>
    <row r="32" spans="1:7" ht="15" customHeight="1" x14ac:dyDescent="0.25">
      <c r="A32" s="5"/>
      <c r="B32" s="3">
        <v>4</v>
      </c>
      <c r="C32" s="24" t="s">
        <v>54</v>
      </c>
      <c r="E32" s="2"/>
      <c r="G32" s="6" t="str">
        <f>IF(E32="F","Correct","Incorrect")</f>
        <v>Incorrect</v>
      </c>
    </row>
    <row r="33" spans="1:7" ht="30" customHeight="1" x14ac:dyDescent="0.25">
      <c r="A33" s="5"/>
      <c r="C33" s="23" t="s">
        <v>55</v>
      </c>
    </row>
    <row r="34" spans="1:7" ht="11.25" customHeight="1" x14ac:dyDescent="0.25">
      <c r="A34" s="5"/>
      <c r="C34" s="23"/>
    </row>
    <row r="35" spans="1:7" ht="45" customHeight="1" x14ac:dyDescent="0.25">
      <c r="A35" s="5"/>
      <c r="B35" s="3">
        <v>5</v>
      </c>
      <c r="C35" s="24" t="s">
        <v>36</v>
      </c>
      <c r="E35" s="2"/>
      <c r="G35" s="6" t="str">
        <f>IF(E35="C","Correct","Incorrect")</f>
        <v>Incorrect</v>
      </c>
    </row>
    <row r="36" spans="1:7" ht="60" customHeight="1" x14ac:dyDescent="0.25">
      <c r="A36" s="5"/>
      <c r="C36" s="23" t="s">
        <v>47</v>
      </c>
    </row>
    <row r="37" spans="1:7" ht="11.25" customHeight="1" x14ac:dyDescent="0.25">
      <c r="A37" s="5"/>
      <c r="C37" s="23"/>
    </row>
    <row r="38" spans="1:7" ht="30" customHeight="1" x14ac:dyDescent="0.25">
      <c r="A38" s="5"/>
      <c r="B38" s="3">
        <v>6</v>
      </c>
      <c r="C38" s="24" t="s">
        <v>37</v>
      </c>
      <c r="E38" s="2"/>
      <c r="G38" s="6" t="str">
        <f>IF(E38="B","Correct","Incorrect")</f>
        <v>Incorrect</v>
      </c>
    </row>
    <row r="39" spans="1:7" ht="60" customHeight="1" x14ac:dyDescent="0.25">
      <c r="A39" s="5"/>
      <c r="C39" s="23" t="s">
        <v>38</v>
      </c>
    </row>
    <row r="40" spans="1:7" ht="11.25" customHeight="1" x14ac:dyDescent="0.25">
      <c r="A40" s="5"/>
      <c r="C40" s="23"/>
    </row>
    <row r="41" spans="1:7" ht="30" customHeight="1" x14ac:dyDescent="0.25">
      <c r="A41" s="5"/>
      <c r="B41" s="3">
        <v>7</v>
      </c>
      <c r="C41" s="24" t="s">
        <v>39</v>
      </c>
      <c r="E41" s="2"/>
      <c r="G41" s="6" t="str">
        <f>IF(E41="D","Correct","Incorrect")</f>
        <v>Incorrect</v>
      </c>
    </row>
    <row r="42" spans="1:7" ht="60" customHeight="1" x14ac:dyDescent="0.25">
      <c r="A42" s="5"/>
      <c r="C42" s="23" t="s">
        <v>40</v>
      </c>
    </row>
    <row r="43" spans="1:7" ht="11.25" customHeight="1" x14ac:dyDescent="0.25">
      <c r="A43" s="5"/>
      <c r="C43" s="23"/>
    </row>
    <row r="44" spans="1:7" ht="15" customHeight="1" x14ac:dyDescent="0.25">
      <c r="A44" s="5"/>
      <c r="B44" s="3">
        <v>8</v>
      </c>
      <c r="C44" s="27" t="s">
        <v>41</v>
      </c>
      <c r="E44" s="2"/>
      <c r="G44" s="6" t="str">
        <f>IF(E44="D","Correct","Incorrect")</f>
        <v>Incorrect</v>
      </c>
    </row>
    <row r="45" spans="1:7" ht="60" customHeight="1" x14ac:dyDescent="0.25">
      <c r="A45" s="5"/>
      <c r="C45" s="23" t="s">
        <v>42</v>
      </c>
    </row>
    <row r="46" spans="1:7" ht="11.25" customHeight="1" x14ac:dyDescent="0.25">
      <c r="A46" s="5"/>
      <c r="C46" s="23"/>
    </row>
    <row r="47" spans="1:7" ht="30" customHeight="1" x14ac:dyDescent="0.25">
      <c r="A47" s="5"/>
      <c r="B47" s="3">
        <v>9</v>
      </c>
      <c r="C47" s="24" t="s">
        <v>43</v>
      </c>
      <c r="E47" s="2"/>
      <c r="G47" s="6" t="str">
        <f>IF(E47="B","Correct","Incorrect")</f>
        <v>Incorrect</v>
      </c>
    </row>
    <row r="48" spans="1:7" ht="60" customHeight="1" x14ac:dyDescent="0.25">
      <c r="A48" s="5"/>
      <c r="C48" s="23" t="s">
        <v>44</v>
      </c>
    </row>
    <row r="49" spans="1:8" ht="11.25" customHeight="1" x14ac:dyDescent="0.25">
      <c r="A49" s="5"/>
      <c r="C49" s="13"/>
    </row>
    <row r="50" spans="1:8" ht="30" customHeight="1" x14ac:dyDescent="0.25">
      <c r="A50" s="5"/>
      <c r="B50" s="3">
        <v>10</v>
      </c>
      <c r="C50" s="24" t="s">
        <v>45</v>
      </c>
      <c r="E50" s="2"/>
      <c r="G50" s="6" t="str">
        <f>IF(E50="D","Correct","Incorrect")</f>
        <v>Incorrect</v>
      </c>
    </row>
    <row r="51" spans="1:8" ht="60" customHeight="1" x14ac:dyDescent="0.25">
      <c r="A51" s="5"/>
      <c r="C51" s="23" t="s">
        <v>46</v>
      </c>
    </row>
    <row r="52" spans="1:8" ht="11.25" customHeight="1" x14ac:dyDescent="0.25"/>
    <row r="53" spans="1:8" ht="45" customHeight="1" x14ac:dyDescent="0.25">
      <c r="A53" s="5"/>
      <c r="B53" s="3">
        <v>11</v>
      </c>
      <c r="C53" s="24" t="s">
        <v>52</v>
      </c>
      <c r="E53" s="2"/>
      <c r="G53" s="6" t="str">
        <f>IF(E53="B","Correct","Incorrect")</f>
        <v>Incorrect</v>
      </c>
    </row>
    <row r="54" spans="1:8" ht="60" customHeight="1" x14ac:dyDescent="0.25">
      <c r="A54" s="5"/>
      <c r="C54" s="23" t="s">
        <v>48</v>
      </c>
    </row>
    <row r="55" spans="1:8" ht="11.25" customHeight="1" x14ac:dyDescent="0.25"/>
    <row r="56" spans="1:8" ht="15" customHeight="1" x14ac:dyDescent="0.25">
      <c r="A56" s="5"/>
      <c r="B56" s="3">
        <v>12</v>
      </c>
      <c r="C56" s="27" t="s">
        <v>49</v>
      </c>
      <c r="E56" s="2"/>
      <c r="G56" s="6" t="str">
        <f>IF(E56="D","Correct","Incorrect")</f>
        <v>Incorrect</v>
      </c>
    </row>
    <row r="57" spans="1:8" ht="80.25" customHeight="1" x14ac:dyDescent="0.25">
      <c r="A57" s="5"/>
      <c r="C57" s="23" t="s">
        <v>50</v>
      </c>
    </row>
    <row r="58" spans="1:8" ht="11.25" customHeight="1" x14ac:dyDescent="0.25"/>
    <row r="59" spans="1:8" x14ac:dyDescent="0.25">
      <c r="A59" s="14"/>
      <c r="B59" s="14"/>
      <c r="C59" s="15" t="s">
        <v>26</v>
      </c>
      <c r="D59" s="16"/>
      <c r="E59" s="16" t="str">
        <f>IF(G60/(G60+H60)&gt;0.65,"Pass","Fail")</f>
        <v>Fail</v>
      </c>
      <c r="F59" s="16"/>
      <c r="G59" s="17"/>
      <c r="H59" s="26"/>
    </row>
    <row r="60" spans="1:8" x14ac:dyDescent="0.25">
      <c r="A60" s="18"/>
      <c r="D60" s="19"/>
      <c r="F60" s="19"/>
      <c r="G60" s="20">
        <f>COUNTIF(G23:G57,"Correct")</f>
        <v>0</v>
      </c>
      <c r="H60" s="20">
        <f>COUNTIF(G23:G57,"Incorrect")</f>
        <v>12</v>
      </c>
    </row>
    <row r="64" spans="1:8" x14ac:dyDescent="0.25">
      <c r="C64" s="21"/>
    </row>
    <row r="65" spans="3:3" x14ac:dyDescent="0.25">
      <c r="C65" s="22"/>
    </row>
  </sheetData>
  <sheetProtection algorithmName="SHA-512" hashValue="/tpPEzE113Z+pUqov5zQtzZ+baMt8gw6r3c0Wv1FbY9vUCJVQ+pTUZgMwVvdPPLv5Wz0X7YwtaB/yc+TTXilwQ==" saltValue="ELl9rVsF5vKszL8dxN2hYA==" spinCount="100000" sheet="1" selectLockedCells="1"/>
  <mergeCells count="2">
    <mergeCell ref="A21:B21"/>
    <mergeCell ref="D1:E1"/>
  </mergeCells>
  <dataValidations xWindow="681" yWindow="327" count="2">
    <dataValidation type="list" allowBlank="1" showInputMessage="1" showErrorMessage="1" promptTitle="Multiple Choice" prompt="Please enter A, B, C or D" sqref="E47 E50 E53 E23 E26 E56 E44 E35 E38 E41" xr:uid="{00000000-0002-0000-0000-000003000000}">
      <formula1>$J$2:$J$5</formula1>
    </dataValidation>
    <dataValidation type="list" allowBlank="1" showInputMessage="1" showErrorMessage="1" promptTitle="True/False" prompt="Please enter true (T) or false (F)" sqref="E29 E32" xr:uid="{57D47875-64AA-4926-874D-32E64A3968E2}">
      <formula1>$M$2:$M$3</formula1>
    </dataValidation>
  </dataValidations>
  <hyperlinks>
    <hyperlink ref="D1" r:id="rId1" xr:uid="{00000000-0004-0000-0000-000000000000}"/>
    <hyperlink ref="D1:E1" r:id="rId2" display="Send Quiz" xr:uid="{7E5318FF-2946-4107-92CB-8A7358C8151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PWC P&amp;P 2019</vt:lpstr>
      <vt:lpstr>Sheet2</vt:lpstr>
      <vt:lpstr>Sheet3</vt:lpstr>
      <vt:lpstr>'PWC P&amp;P 2019'!Print_Area</vt:lpstr>
    </vt:vector>
  </TitlesOfParts>
  <Company>ESI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tryan</dc:creator>
  <cp:lastModifiedBy>Brittany Kitchens</cp:lastModifiedBy>
  <cp:lastPrinted>2018-11-27T21:37:04Z</cp:lastPrinted>
  <dcterms:created xsi:type="dcterms:W3CDTF">2011-10-06T15:09:35Z</dcterms:created>
  <dcterms:modified xsi:type="dcterms:W3CDTF">2019-10-04T18:11:03Z</dcterms:modified>
</cp:coreProperties>
</file>